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提携店\オリックスリース\見積書\"/>
    </mc:Choice>
  </mc:AlternateContent>
  <bookViews>
    <workbookView xWindow="375" yWindow="-30" windowWidth="20070" windowHeight="12090"/>
  </bookViews>
  <sheets>
    <sheet name="書類" sheetId="1" r:id="rId1"/>
  </sheets>
  <calcPr calcId="152511"/>
</workbook>
</file>

<file path=xl/calcChain.xml><?xml version="1.0" encoding="utf-8"?>
<calcChain xmlns="http://schemas.openxmlformats.org/spreadsheetml/2006/main">
  <c r="P28" i="1" l="1"/>
  <c r="P27" i="1"/>
  <c r="P26" i="1"/>
  <c r="P24" i="1"/>
  <c r="P23" i="1"/>
  <c r="P22" i="1"/>
  <c r="P20" i="1"/>
  <c r="P19" i="1"/>
  <c r="P18" i="1"/>
  <c r="P16" i="1"/>
  <c r="P15" i="1"/>
  <c r="P14" i="1"/>
  <c r="P12" i="1"/>
  <c r="P11" i="1"/>
  <c r="P10" i="1"/>
  <c r="P8" i="1"/>
  <c r="P7" i="1"/>
  <c r="P6" i="1"/>
</calcChain>
</file>

<file path=xl/sharedStrings.xml><?xml version="1.0" encoding="utf-8"?>
<sst xmlns="http://schemas.openxmlformats.org/spreadsheetml/2006/main" count="77" uniqueCount="47">
  <si>
    <t>①現金一括</t>
    <rPh sb="1" eb="3">
      <t>ゲンキン</t>
    </rPh>
    <rPh sb="3" eb="5">
      <t>イッカツ</t>
    </rPh>
    <phoneticPr fontId="2"/>
  </si>
  <si>
    <t>②ローン84回</t>
    <rPh sb="6" eb="7">
      <t>カイ</t>
    </rPh>
    <phoneticPr fontId="2"/>
  </si>
  <si>
    <t>[A]購入時</t>
    <rPh sb="3" eb="6">
      <t>コウニュウジ</t>
    </rPh>
    <phoneticPr fontId="2"/>
  </si>
  <si>
    <t>[B]7年間にかかる維持費</t>
    <rPh sb="4" eb="6">
      <t>ネンカン</t>
    </rPh>
    <rPh sb="10" eb="13">
      <t>イジヒ</t>
    </rPh>
    <phoneticPr fontId="2"/>
  </si>
  <si>
    <t>支払い方</t>
    <rPh sb="0" eb="2">
      <t>シハライ</t>
    </rPh>
    <phoneticPr fontId="2"/>
  </si>
  <si>
    <t>おすすめ車輌</t>
    <rPh sb="4" eb="6">
      <t>シャリョウ</t>
    </rPh>
    <phoneticPr fontId="2"/>
  </si>
  <si>
    <t>○金利や手数料がない分、総支払額が
　抑えられる</t>
    <rPh sb="1" eb="3">
      <t>キンリ</t>
    </rPh>
    <rPh sb="4" eb="7">
      <t>テスウリョウ</t>
    </rPh>
    <rPh sb="10" eb="11">
      <t>ブン</t>
    </rPh>
    <rPh sb="12" eb="13">
      <t>ソウ</t>
    </rPh>
    <rPh sb="13" eb="15">
      <t>シハライ</t>
    </rPh>
    <rPh sb="15" eb="16">
      <t>ガク</t>
    </rPh>
    <rPh sb="19" eb="20">
      <t>オサ</t>
    </rPh>
    <phoneticPr fontId="2"/>
  </si>
  <si>
    <t>②ローン分割</t>
    <rPh sb="4" eb="6">
      <t>ブンカツ</t>
    </rPh>
    <phoneticPr fontId="2"/>
  </si>
  <si>
    <t>○支払いの負荷を月々に分割する事が
　できます</t>
    <rPh sb="1" eb="3">
      <t>シハラ</t>
    </rPh>
    <rPh sb="5" eb="7">
      <t>フカ</t>
    </rPh>
    <rPh sb="8" eb="10">
      <t>ツキヅキ</t>
    </rPh>
    <rPh sb="11" eb="13">
      <t>ブンカツ</t>
    </rPh>
    <rPh sb="15" eb="16">
      <t>コト</t>
    </rPh>
    <phoneticPr fontId="2"/>
  </si>
  <si>
    <t>+</t>
    <phoneticPr fontId="2"/>
  </si>
  <si>
    <t>×最初の負担が大きく予めまとまった
 お金を準備する必要があります</t>
    <rPh sb="1" eb="3">
      <t>サイショ</t>
    </rPh>
    <rPh sb="4" eb="6">
      <t>フタン</t>
    </rPh>
    <rPh sb="7" eb="8">
      <t>オオ</t>
    </rPh>
    <rPh sb="10" eb="11">
      <t>アラカジ</t>
    </rPh>
    <rPh sb="20" eb="21">
      <t>カネ</t>
    </rPh>
    <rPh sb="22" eb="24">
      <t>ジュンビ</t>
    </rPh>
    <rPh sb="26" eb="28">
      <t>ヒツヨウ</t>
    </rPh>
    <phoneticPr fontId="2"/>
  </si>
  <si>
    <t>[A]+[B]</t>
    <phoneticPr fontId="2"/>
  </si>
  <si>
    <t>ホンダ N BOX 2WD 5ドア 
G・L Honda SENSING</t>
    <phoneticPr fontId="2"/>
  </si>
  <si>
    <t>スズキ スペーシア 2WD
5ドア HYBRID G</t>
    <phoneticPr fontId="2"/>
  </si>
  <si>
    <t>※表示価格は参考価格です。グレードやオプション、ボディーカラー等により金額が異なります。整備・オイル交換の内容はリース付属のメンテナンスと同様の整備を実施した場合です。</t>
    <rPh sb="1" eb="3">
      <t>ヒョウジ</t>
    </rPh>
    <rPh sb="3" eb="5">
      <t>カカク</t>
    </rPh>
    <rPh sb="6" eb="8">
      <t>サンコウ</t>
    </rPh>
    <rPh sb="8" eb="10">
      <t>カカク</t>
    </rPh>
    <rPh sb="31" eb="32">
      <t>ナド</t>
    </rPh>
    <rPh sb="35" eb="37">
      <t>キンガク</t>
    </rPh>
    <rPh sb="38" eb="39">
      <t>コト</t>
    </rPh>
    <rPh sb="44" eb="46">
      <t>セイビ</t>
    </rPh>
    <rPh sb="50" eb="52">
      <t>コウカン</t>
    </rPh>
    <rPh sb="53" eb="55">
      <t>ナイヨウ</t>
    </rPh>
    <rPh sb="59" eb="61">
      <t>フゾク</t>
    </rPh>
    <rPh sb="69" eb="71">
      <t>ドウヨウ</t>
    </rPh>
    <rPh sb="72" eb="74">
      <t>セイビ</t>
    </rPh>
    <rPh sb="75" eb="77">
      <t>ジッシ</t>
    </rPh>
    <rPh sb="79" eb="81">
      <t>バアイ</t>
    </rPh>
    <phoneticPr fontId="2"/>
  </si>
  <si>
    <t xml:space="preserve">
ニッサン　デイズルークス
2WD 5ドア X</t>
    <phoneticPr fontId="2"/>
  </si>
  <si>
    <t xml:space="preserve">ダイハツ ムーヴキャンバス 2WD 5ドア X SA III </t>
    <phoneticPr fontId="2"/>
  </si>
  <si>
    <t>（27,000円*84回）</t>
    <rPh sb="7" eb="8">
      <t>エン</t>
    </rPh>
    <rPh sb="11" eb="12">
      <t>カイ</t>
    </rPh>
    <phoneticPr fontId="2"/>
  </si>
  <si>
    <t>+</t>
    <phoneticPr fontId="2"/>
  </si>
  <si>
    <t>＋</t>
    <phoneticPr fontId="2"/>
  </si>
  <si>
    <t>（26,352円*84回）</t>
    <rPh sb="7" eb="8">
      <t>エン</t>
    </rPh>
    <rPh sb="11" eb="12">
      <t>カイ</t>
    </rPh>
    <phoneticPr fontId="2"/>
  </si>
  <si>
    <t xml:space="preserve">
ダイハツ タント 2WD 
5ドア X </t>
    <phoneticPr fontId="2"/>
  </si>
  <si>
    <t xml:space="preserve">ダイハツ ウェイク 2WD 
5ドア D SA III </t>
    <phoneticPr fontId="2"/>
  </si>
  <si>
    <t>（28,160円*84回）</t>
    <rPh sb="7" eb="8">
      <t>エン</t>
    </rPh>
    <rPh sb="11" eb="12">
      <t>カイ</t>
    </rPh>
    <phoneticPr fontId="2"/>
  </si>
  <si>
    <t>整備・オイル交換</t>
    <rPh sb="0" eb="2">
      <t>セイビ</t>
    </rPh>
    <rPh sb="6" eb="8">
      <t>コウカン</t>
    </rPh>
    <phoneticPr fontId="2"/>
  </si>
  <si>
    <t>自動車税</t>
    <rPh sb="0" eb="3">
      <t>ジドウシャ</t>
    </rPh>
    <rPh sb="3" eb="4">
      <t>ゼイ</t>
    </rPh>
    <phoneticPr fontId="2"/>
  </si>
  <si>
    <t>自賠・重量税</t>
    <rPh sb="0" eb="2">
      <t>ジバイ</t>
    </rPh>
    <rPh sb="3" eb="6">
      <t>ジュウリョウゼイ</t>
    </rPh>
    <phoneticPr fontId="2"/>
  </si>
  <si>
    <t>契約に含まれてます</t>
    <rPh sb="0" eb="2">
      <t>ケイヤク</t>
    </rPh>
    <rPh sb="3" eb="4">
      <t>フク</t>
    </rPh>
    <phoneticPr fontId="2"/>
  </si>
  <si>
    <t>消費税10％（税込み）</t>
    <rPh sb="0" eb="3">
      <t>ショウヒゼイ</t>
    </rPh>
    <rPh sb="7" eb="9">
      <t>ゼイコ</t>
    </rPh>
    <phoneticPr fontId="2"/>
  </si>
  <si>
    <t>実質支払請求金額</t>
    <rPh sb="0" eb="2">
      <t>ジッシツ</t>
    </rPh>
    <rPh sb="2" eb="4">
      <t>シハライ</t>
    </rPh>
    <rPh sb="4" eb="6">
      <t>セイキュウ</t>
    </rPh>
    <rPh sb="6" eb="7">
      <t>キン</t>
    </rPh>
    <rPh sb="7" eb="8">
      <t>ガク</t>
    </rPh>
    <phoneticPr fontId="2"/>
  </si>
  <si>
    <t>現金・ローン・いまのりセブンを徹底比較！！</t>
    <rPh sb="0" eb="2">
      <t>ゲンキン</t>
    </rPh>
    <rPh sb="15" eb="17">
      <t>テッテイ</t>
    </rPh>
    <rPh sb="17" eb="19">
      <t>ヒカク</t>
    </rPh>
    <phoneticPr fontId="2"/>
  </si>
  <si>
    <t>×税金・整備代などの　諸経費を別途用意する必要があります</t>
    <phoneticPr fontId="2"/>
  </si>
  <si>
    <t>③いまのりセブン</t>
    <phoneticPr fontId="2"/>
  </si>
  <si>
    <t>○リース料金に、税金・基本整備費用が含まれる為、都度準備する必要がありません。</t>
    <rPh sb="4" eb="6">
      <t>リョウキン</t>
    </rPh>
    <rPh sb="8" eb="10">
      <t>ゼイキン</t>
    </rPh>
    <rPh sb="11" eb="13">
      <t>キホン</t>
    </rPh>
    <rPh sb="13" eb="15">
      <t>セイビ</t>
    </rPh>
    <rPh sb="15" eb="17">
      <t>ヒヨウ</t>
    </rPh>
    <rPh sb="18" eb="19">
      <t>フク</t>
    </rPh>
    <rPh sb="22" eb="23">
      <t>タメ</t>
    </rPh>
    <rPh sb="24" eb="26">
      <t>ツド</t>
    </rPh>
    <rPh sb="26" eb="28">
      <t>ジュンビ</t>
    </rPh>
    <rPh sb="30" eb="32">
      <t>ヒツヨウ</t>
    </rPh>
    <phoneticPr fontId="2"/>
  </si>
  <si>
    <t>いまのりセブンは下記の費用も含まれています。
・7年目の車検基本工賃
・名義変更費用</t>
    <phoneticPr fontId="2"/>
  </si>
  <si>
    <t>×月々の支払いに、税金・基本整備費用が含まれていないため、諸経費を別途用意する必要があります</t>
    <rPh sb="1" eb="3">
      <t>ツキヅキ</t>
    </rPh>
    <rPh sb="4" eb="6">
      <t>シハラ</t>
    </rPh>
    <rPh sb="29" eb="32">
      <t>ショケイヒ</t>
    </rPh>
    <rPh sb="33" eb="35">
      <t>ベット</t>
    </rPh>
    <rPh sb="35" eb="37">
      <t>ヨウイ</t>
    </rPh>
    <rPh sb="39" eb="41">
      <t>ヒツヨウ</t>
    </rPh>
    <phoneticPr fontId="2"/>
  </si>
  <si>
    <t>（25190円*84回）</t>
    <rPh sb="6" eb="7">
      <t>エン</t>
    </rPh>
    <rPh sb="10" eb="11">
      <t>カイ</t>
    </rPh>
    <phoneticPr fontId="2"/>
  </si>
  <si>
    <t>契約に含まれてます</t>
    <phoneticPr fontId="2"/>
  </si>
  <si>
    <t>（27170円*84回）</t>
    <rPh sb="6" eb="7">
      <t>エン</t>
    </rPh>
    <rPh sb="10" eb="11">
      <t>カイ</t>
    </rPh>
    <phoneticPr fontId="2"/>
  </si>
  <si>
    <t>（27280円*84回）</t>
    <rPh sb="6" eb="7">
      <t>エン</t>
    </rPh>
    <rPh sb="10" eb="11">
      <t>カイ</t>
    </rPh>
    <phoneticPr fontId="2"/>
  </si>
  <si>
    <t>維持費を含めた、新しい車の乗り方！！</t>
    <rPh sb="0" eb="3">
      <t>イジヒ</t>
    </rPh>
    <rPh sb="4" eb="5">
      <t>フク</t>
    </rPh>
    <rPh sb="8" eb="9">
      <t>アタラ</t>
    </rPh>
    <rPh sb="11" eb="12">
      <t>クルマ</t>
    </rPh>
    <rPh sb="13" eb="14">
      <t>ノ</t>
    </rPh>
    <rPh sb="15" eb="16">
      <t>カタ</t>
    </rPh>
    <phoneticPr fontId="2"/>
  </si>
  <si>
    <t>(24,400円*83回)
(28,565円*1回)</t>
  </si>
  <si>
    <t>(21,400円*83回)
(24,698円*1回)</t>
  </si>
  <si>
    <t>(23,300円*83回)
(31,077円*1回)</t>
  </si>
  <si>
    <t>(23,300円*83回)
(27,893円*1回)</t>
  </si>
  <si>
    <t>(22,500円*83回)
(23,096円*1回)</t>
  </si>
  <si>
    <t>(23,000円*83回)
(25,636円*1回)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</si>
</sst>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創英角ﾎﾟｯﾌﾟ体"/>
      <family val="3"/>
      <charset val="128"/>
    </font>
    <font>
      <sz val="11"/>
      <color indexed="48"/>
      <name val="HGP創英角ﾎﾟｯﾌﾟ体"/>
      <family val="3"/>
      <charset val="128"/>
    </font>
    <font>
      <sz val="11"/>
      <color indexed="10"/>
      <name val="HGP創英角ﾎﾟｯﾌﾟ体"/>
      <family val="3"/>
      <charset val="128"/>
    </font>
    <font>
      <b/>
      <sz val="11"/>
      <name val="HGP創英角ﾎﾟｯﾌﾟ体"/>
      <family val="3"/>
      <charset val="128"/>
    </font>
    <font>
      <sz val="10"/>
      <name val="ＭＳ Ｐ明朝"/>
      <family val="1"/>
      <charset val="128"/>
    </font>
    <font>
      <b/>
      <sz val="16"/>
      <name val="HGP創英角ﾎﾟｯﾌﾟ体"/>
      <family val="3"/>
      <charset val="128"/>
    </font>
    <font>
      <sz val="22"/>
      <color indexed="10"/>
      <name val="HGP創英角ﾎﾟｯﾌﾟ体"/>
      <family val="3"/>
      <charset val="128"/>
    </font>
    <font>
      <b/>
      <sz val="22"/>
      <color indexed="48"/>
      <name val="HGP創英角ﾎﾟｯﾌﾟ体"/>
      <family val="3"/>
      <charset val="128"/>
    </font>
    <font>
      <sz val="9"/>
      <name val="ＭＳ Ｐ明朝"/>
      <family val="1"/>
      <charset val="128"/>
    </font>
    <font>
      <sz val="11"/>
      <color rgb="FFFF0000"/>
      <name val="HGP創英角ﾎﾟｯﾌﾟ体"/>
      <family val="3"/>
      <charset val="128"/>
    </font>
    <font>
      <sz val="12"/>
      <color rgb="FFDB03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4"/>
      <color rgb="FFFF0000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vertical="center"/>
    </xf>
    <xf numFmtId="38" fontId="3" fillId="2" borderId="0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vertical="center"/>
    </xf>
    <xf numFmtId="0" fontId="7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3" fillId="3" borderId="0" xfId="0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38" fontId="3" fillId="4" borderId="0" xfId="1" applyFont="1" applyFill="1" applyBorder="1" applyAlignment="1">
      <alignment vertical="center"/>
    </xf>
    <xf numFmtId="38" fontId="3" fillId="4" borderId="0" xfId="0" applyNumberFormat="1" applyFont="1" applyFill="1" applyBorder="1" applyAlignment="1">
      <alignment vertical="center"/>
    </xf>
    <xf numFmtId="38" fontId="3" fillId="3" borderId="0" xfId="0" applyNumberFormat="1" applyFont="1" applyFill="1" applyBorder="1" applyAlignment="1">
      <alignment vertical="center"/>
    </xf>
    <xf numFmtId="38" fontId="3" fillId="6" borderId="0" xfId="1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38" fontId="3" fillId="6" borderId="0" xfId="1" applyFont="1" applyFill="1" applyBorder="1" applyAlignment="1">
      <alignment horizontal="right" vertical="center"/>
    </xf>
    <xf numFmtId="38" fontId="3" fillId="6" borderId="0" xfId="0" applyNumberFormat="1" applyFont="1" applyFill="1" applyBorder="1" applyAlignment="1">
      <alignment vertical="center"/>
    </xf>
    <xf numFmtId="0" fontId="3" fillId="3" borderId="2" xfId="0" applyFont="1" applyFill="1" applyBorder="1"/>
    <xf numFmtId="0" fontId="3" fillId="3" borderId="9" xfId="0" applyFont="1" applyFill="1" applyBorder="1"/>
    <xf numFmtId="0" fontId="3" fillId="3" borderId="5" xfId="0" applyFont="1" applyFill="1" applyBorder="1"/>
    <xf numFmtId="0" fontId="3" fillId="6" borderId="2" xfId="0" applyFont="1" applyFill="1" applyBorder="1"/>
    <xf numFmtId="0" fontId="3" fillId="6" borderId="9" xfId="0" applyFont="1" applyFill="1" applyBorder="1"/>
    <xf numFmtId="0" fontId="3" fillId="6" borderId="5" xfId="0" applyFont="1" applyFill="1" applyBorder="1"/>
    <xf numFmtId="38" fontId="3" fillId="3" borderId="0" xfId="1" applyFont="1" applyFill="1" applyBorder="1" applyAlignment="1">
      <alignment vertical="center" wrapText="1"/>
    </xf>
    <xf numFmtId="0" fontId="14" fillId="2" borderId="0" xfId="0" applyFont="1" applyFill="1"/>
    <xf numFmtId="0" fontId="13" fillId="2" borderId="0" xfId="0" applyFont="1" applyFill="1" applyAlignment="1">
      <alignment vertical="center" wrapText="1"/>
    </xf>
    <xf numFmtId="0" fontId="3" fillId="7" borderId="2" xfId="0" applyFont="1" applyFill="1" applyBorder="1" applyAlignment="1"/>
    <xf numFmtId="0" fontId="3" fillId="7" borderId="9" xfId="0" applyFont="1" applyFill="1" applyBorder="1"/>
    <xf numFmtId="0" fontId="3" fillId="7" borderId="0" xfId="0" applyFont="1" applyFill="1" applyBorder="1"/>
    <xf numFmtId="0" fontId="3" fillId="7" borderId="10" xfId="0" applyFont="1" applyFill="1" applyBorder="1"/>
    <xf numFmtId="0" fontId="3" fillId="7" borderId="5" xfId="0" applyFont="1" applyFill="1" applyBorder="1"/>
    <xf numFmtId="0" fontId="3" fillId="7" borderId="11" xfId="0" applyFont="1" applyFill="1" applyBorder="1"/>
    <xf numFmtId="0" fontId="3" fillId="7" borderId="6" xfId="0" applyFont="1" applyFill="1" applyBorder="1"/>
    <xf numFmtId="0" fontId="3" fillId="5" borderId="0" xfId="0" applyFont="1" applyFill="1" applyBorder="1"/>
    <xf numFmtId="0" fontId="3" fillId="5" borderId="0" xfId="0" applyFont="1" applyFill="1" applyBorder="1" applyAlignment="1"/>
    <xf numFmtId="38" fontId="16" fillId="3" borderId="0" xfId="1" applyFont="1" applyFill="1" applyBorder="1" applyAlignment="1">
      <alignment vertical="center"/>
    </xf>
    <xf numFmtId="38" fontId="16" fillId="3" borderId="0" xfId="1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6" fillId="5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wrapText="1"/>
    </xf>
    <xf numFmtId="38" fontId="3" fillId="4" borderId="0" xfId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5" fillId="6" borderId="0" xfId="0" applyFont="1" applyFill="1" applyBorder="1" applyAlignment="1">
      <alignment horizontal="left" wrapText="1"/>
    </xf>
    <xf numFmtId="0" fontId="5" fillId="6" borderId="10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left" wrapText="1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left" wrapText="1"/>
    </xf>
    <xf numFmtId="0" fontId="3" fillId="6" borderId="11" xfId="0" applyFont="1" applyFill="1" applyBorder="1" applyAlignment="1">
      <alignment horizontal="left" wrapText="1"/>
    </xf>
    <xf numFmtId="0" fontId="3" fillId="6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 wrapText="1"/>
    </xf>
    <xf numFmtId="38" fontId="3" fillId="2" borderId="0" xfId="0" applyNumberFormat="1" applyFont="1" applyFill="1"/>
    <xf numFmtId="176" fontId="3" fillId="2" borderId="0" xfId="0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B0312"/>
      <color rgb="FFBD38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114300</xdr:colOff>
      <xdr:row>5</xdr:row>
      <xdr:rowOff>28575</xdr:rowOff>
    </xdr:from>
    <xdr:ext cx="1543050" cy="771525"/>
    <xdr:pic>
      <xdr:nvPicPr>
        <xdr:cNvPr id="1026" name="Picture 2" descr="ãã³ãÂ N BO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7225" y="1123950"/>
          <a:ext cx="1543050" cy="771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85725</xdr:colOff>
      <xdr:row>9</xdr:row>
      <xdr:rowOff>47625</xdr:rowOff>
    </xdr:from>
    <xdr:ext cx="1485900" cy="742950"/>
    <xdr:pic>
      <xdr:nvPicPr>
        <xdr:cNvPr id="1031" name="Picture 7" descr="ã¹ãºã­Â ã¹ãã¼ã·ã¢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31506" y="2369344"/>
          <a:ext cx="1485900" cy="742950"/>
        </a:xfrm>
        <a:prstGeom prst="rect">
          <a:avLst/>
        </a:prstGeom>
        <a:noFill/>
      </xdr:spPr>
    </xdr:pic>
    <xdr:clientData/>
  </xdr:oneCellAnchor>
  <xdr:oneCellAnchor>
    <xdr:from>
      <xdr:col>6</xdr:col>
      <xdr:colOff>123825</xdr:colOff>
      <xdr:row>13</xdr:row>
      <xdr:rowOff>19050</xdr:rowOff>
    </xdr:from>
    <xdr:ext cx="1562100" cy="790575"/>
    <xdr:pic>
      <xdr:nvPicPr>
        <xdr:cNvPr id="1032" name="Picture 8" descr="ãã¤ããÂ ã¿ã³ã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6750" y="3600450"/>
          <a:ext cx="1562100" cy="790575"/>
        </a:xfrm>
        <a:prstGeom prst="rect">
          <a:avLst/>
        </a:prstGeom>
        <a:noFill/>
      </xdr:spPr>
    </xdr:pic>
    <xdr:clientData/>
  </xdr:oneCellAnchor>
  <xdr:oneCellAnchor>
    <xdr:from>
      <xdr:col>6</xdr:col>
      <xdr:colOff>90488</xdr:colOff>
      <xdr:row>16</xdr:row>
      <xdr:rowOff>111918</xdr:rowOff>
    </xdr:from>
    <xdr:ext cx="1543050" cy="771525"/>
    <xdr:pic>
      <xdr:nvPicPr>
        <xdr:cNvPr id="1033" name="Picture 9" descr="ãããµã³Â ãã¤ãºã«ã¼ã¯ã¹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436269" y="5041106"/>
          <a:ext cx="1543050" cy="771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92868</xdr:colOff>
      <xdr:row>20</xdr:row>
      <xdr:rowOff>104775</xdr:rowOff>
    </xdr:from>
    <xdr:ext cx="1552575" cy="781050"/>
    <xdr:pic>
      <xdr:nvPicPr>
        <xdr:cNvPr id="1035" name="Picture 11" descr="https://www.carlease-online.jp/common_v2/model_images/009-00091255-20180828-01-A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38649" y="6391275"/>
          <a:ext cx="1552575" cy="781050"/>
        </a:xfrm>
        <a:prstGeom prst="rect">
          <a:avLst/>
        </a:prstGeom>
        <a:noFill/>
      </xdr:spPr>
    </xdr:pic>
    <xdr:clientData/>
  </xdr:oneCellAnchor>
  <xdr:oneCellAnchor>
    <xdr:from>
      <xdr:col>5</xdr:col>
      <xdr:colOff>257175</xdr:colOff>
      <xdr:row>24</xdr:row>
      <xdr:rowOff>152400</xdr:rowOff>
    </xdr:from>
    <xdr:ext cx="1638300" cy="819150"/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343400" y="7391400"/>
          <a:ext cx="1638300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tabSelected="1" topLeftCell="A2" zoomScale="60" zoomScaleNormal="60" workbookViewId="0">
      <selection activeCell="C30" sqref="C30"/>
    </sheetView>
  </sheetViews>
  <sheetFormatPr defaultColWidth="3.5" defaultRowHeight="13.5" x14ac:dyDescent="0.15"/>
  <cols>
    <col min="1" max="1" width="3.75" style="1" customWidth="1"/>
    <col min="2" max="4" width="13.625" style="1" customWidth="1"/>
    <col min="5" max="5" width="9" style="1" customWidth="1"/>
    <col min="6" max="6" width="3.5" style="1" customWidth="1"/>
    <col min="7" max="7" width="23.375" style="1" customWidth="1"/>
    <col min="8" max="8" width="14.875" style="1" customWidth="1"/>
    <col min="9" max="9" width="12.375" style="1" customWidth="1"/>
    <col min="10" max="10" width="18.75" style="1" customWidth="1"/>
    <col min="11" max="11" width="3.75" style="2" customWidth="1"/>
    <col min="12" max="12" width="10.625" style="1" customWidth="1"/>
    <col min="13" max="13" width="12.125" style="1" customWidth="1"/>
    <col min="14" max="14" width="15.125" style="1" customWidth="1"/>
    <col min="15" max="15" width="3.75" style="2" customWidth="1"/>
    <col min="16" max="16" width="16.25" style="1" customWidth="1"/>
    <col min="17" max="17" width="1" style="1" customWidth="1"/>
    <col min="18" max="18" width="3.5" style="1" hidden="1" customWidth="1"/>
    <col min="19" max="19" width="10.375" style="1" bestFit="1" customWidth="1"/>
    <col min="20" max="16384" width="3.5" style="1"/>
  </cols>
  <sheetData>
    <row r="1" spans="2:19" ht="25.5" x14ac:dyDescent="0.25">
      <c r="G1" s="12" t="s">
        <v>30</v>
      </c>
      <c r="M1" s="11"/>
    </row>
    <row r="2" spans="2:19" x14ac:dyDescent="0.15">
      <c r="G2" s="10"/>
    </row>
    <row r="3" spans="2:19" ht="17.25" customHeight="1" x14ac:dyDescent="0.15">
      <c r="P3" s="31" t="s">
        <v>28</v>
      </c>
    </row>
    <row r="4" spans="2:19" ht="26.25" customHeight="1" x14ac:dyDescent="0.2">
      <c r="B4" s="46" t="s">
        <v>40</v>
      </c>
      <c r="C4" s="46"/>
      <c r="D4" s="46"/>
      <c r="E4" s="46"/>
      <c r="G4" s="65" t="s">
        <v>5</v>
      </c>
      <c r="H4" s="65" t="s">
        <v>4</v>
      </c>
      <c r="I4" s="51" t="s">
        <v>2</v>
      </c>
      <c r="J4" s="52"/>
      <c r="K4" s="67" t="s">
        <v>19</v>
      </c>
      <c r="L4" s="71" t="s">
        <v>3</v>
      </c>
      <c r="M4" s="72"/>
      <c r="N4" s="73"/>
      <c r="O4" s="67" t="s">
        <v>19</v>
      </c>
      <c r="P4" s="44" t="s">
        <v>11</v>
      </c>
    </row>
    <row r="5" spans="2:19" ht="24" customHeight="1" x14ac:dyDescent="0.15">
      <c r="G5" s="66"/>
      <c r="H5" s="66"/>
      <c r="I5" s="53"/>
      <c r="J5" s="54"/>
      <c r="K5" s="67"/>
      <c r="L5" s="45" t="s">
        <v>25</v>
      </c>
      <c r="M5" s="45" t="s">
        <v>26</v>
      </c>
      <c r="N5" s="45" t="s">
        <v>24</v>
      </c>
      <c r="O5" s="67"/>
      <c r="P5" s="45" t="s">
        <v>29</v>
      </c>
    </row>
    <row r="6" spans="2:19" ht="30" customHeight="1" x14ac:dyDescent="0.15">
      <c r="B6" s="27" t="s">
        <v>0</v>
      </c>
      <c r="C6" s="60" t="s">
        <v>6</v>
      </c>
      <c r="D6" s="60"/>
      <c r="E6" s="61"/>
      <c r="G6" s="64" t="s">
        <v>12</v>
      </c>
      <c r="H6" s="21" t="s">
        <v>0</v>
      </c>
      <c r="I6" s="22">
        <v>1625200</v>
      </c>
      <c r="J6" s="20"/>
      <c r="K6" s="67"/>
      <c r="L6" s="20">
        <v>75600</v>
      </c>
      <c r="M6" s="20">
        <v>102950</v>
      </c>
      <c r="N6" s="20">
        <v>152900</v>
      </c>
      <c r="O6" s="67"/>
      <c r="P6" s="23">
        <f>I6+L6+M6+N6</f>
        <v>1956650</v>
      </c>
    </row>
    <row r="7" spans="2:19" ht="30" customHeight="1" x14ac:dyDescent="0.15">
      <c r="B7" s="28"/>
      <c r="C7" s="62" t="s">
        <v>10</v>
      </c>
      <c r="D7" s="62"/>
      <c r="E7" s="63"/>
      <c r="G7" s="64"/>
      <c r="H7" s="14" t="s">
        <v>1</v>
      </c>
      <c r="I7" s="15">
        <v>2053765</v>
      </c>
      <c r="J7" s="30" t="s">
        <v>41</v>
      </c>
      <c r="K7" s="67"/>
      <c r="L7" s="15">
        <v>75600</v>
      </c>
      <c r="M7" s="15">
        <v>102950</v>
      </c>
      <c r="N7" s="15">
        <v>152900</v>
      </c>
      <c r="O7" s="67"/>
      <c r="P7" s="19">
        <f>I7+L7+M7+N7</f>
        <v>2385215</v>
      </c>
    </row>
    <row r="8" spans="2:19" ht="37.5" customHeight="1" x14ac:dyDescent="0.15">
      <c r="B8" s="29"/>
      <c r="C8" s="68" t="s">
        <v>31</v>
      </c>
      <c r="D8" s="69"/>
      <c r="E8" s="70"/>
      <c r="G8" s="64"/>
      <c r="H8" s="16" t="s">
        <v>32</v>
      </c>
      <c r="I8" s="17">
        <v>2365440</v>
      </c>
      <c r="J8" s="17" t="s">
        <v>23</v>
      </c>
      <c r="K8" s="67"/>
      <c r="L8" s="59" t="s">
        <v>27</v>
      </c>
      <c r="M8" s="59"/>
      <c r="N8" s="59"/>
      <c r="O8" s="67"/>
      <c r="P8" s="18">
        <f>I8+N8</f>
        <v>2365440</v>
      </c>
      <c r="S8" s="80"/>
    </row>
    <row r="9" spans="2:19" ht="7.5" customHeight="1" x14ac:dyDescent="0.15">
      <c r="B9" s="2"/>
      <c r="C9" s="3"/>
      <c r="D9" s="2"/>
      <c r="E9" s="2"/>
      <c r="G9" s="4"/>
      <c r="H9" s="5"/>
      <c r="I9" s="6"/>
      <c r="J9" s="6"/>
      <c r="K9" s="7"/>
      <c r="L9" s="8"/>
      <c r="M9" s="8"/>
      <c r="N9" s="8"/>
      <c r="O9" s="7"/>
      <c r="P9" s="9"/>
      <c r="S9" s="80"/>
    </row>
    <row r="10" spans="2:19" ht="30" customHeight="1" x14ac:dyDescent="0.15">
      <c r="B10" s="24" t="s">
        <v>7</v>
      </c>
      <c r="C10" s="55" t="s">
        <v>8</v>
      </c>
      <c r="D10" s="55"/>
      <c r="E10" s="56"/>
      <c r="G10" s="58" t="s">
        <v>13</v>
      </c>
      <c r="H10" s="21" t="s">
        <v>0</v>
      </c>
      <c r="I10" s="22">
        <v>1425100</v>
      </c>
      <c r="J10" s="20"/>
      <c r="K10" s="57" t="s">
        <v>9</v>
      </c>
      <c r="L10" s="20">
        <v>75600</v>
      </c>
      <c r="M10" s="20">
        <v>102950</v>
      </c>
      <c r="N10" s="20">
        <v>152900</v>
      </c>
      <c r="O10" s="57" t="s">
        <v>18</v>
      </c>
      <c r="P10" s="23">
        <f>I10+L10+M10+N10</f>
        <v>1756550</v>
      </c>
      <c r="S10" s="80"/>
    </row>
    <row r="11" spans="2:19" ht="30" customHeight="1" x14ac:dyDescent="0.15">
      <c r="B11" s="25"/>
      <c r="C11" s="47" t="s">
        <v>35</v>
      </c>
      <c r="D11" s="47"/>
      <c r="E11" s="48"/>
      <c r="G11" s="58"/>
      <c r="H11" s="14" t="s">
        <v>1</v>
      </c>
      <c r="I11" s="15">
        <v>1800898</v>
      </c>
      <c r="J11" s="30" t="s">
        <v>42</v>
      </c>
      <c r="K11" s="57"/>
      <c r="L11" s="15">
        <v>75600</v>
      </c>
      <c r="M11" s="15">
        <v>102950</v>
      </c>
      <c r="N11" s="15">
        <v>152900</v>
      </c>
      <c r="O11" s="57"/>
      <c r="P11" s="19">
        <f>I11+L11+M11+N11</f>
        <v>2132348</v>
      </c>
      <c r="S11" s="80"/>
    </row>
    <row r="12" spans="2:19" ht="37.5" customHeight="1" x14ac:dyDescent="0.15">
      <c r="B12" s="26"/>
      <c r="C12" s="49"/>
      <c r="D12" s="49"/>
      <c r="E12" s="50"/>
      <c r="G12" s="58"/>
      <c r="H12" s="16" t="s">
        <v>32</v>
      </c>
      <c r="I12" s="17">
        <v>2115960</v>
      </c>
      <c r="J12" s="17" t="s">
        <v>36</v>
      </c>
      <c r="K12" s="57"/>
      <c r="L12" s="59" t="s">
        <v>37</v>
      </c>
      <c r="M12" s="59"/>
      <c r="N12" s="59"/>
      <c r="O12" s="57"/>
      <c r="P12" s="18">
        <f>I12+N12</f>
        <v>2115960</v>
      </c>
      <c r="S12" s="80"/>
    </row>
    <row r="13" spans="2:19" ht="8.25" customHeight="1" x14ac:dyDescent="0.15">
      <c r="G13" s="2"/>
      <c r="H13" s="40"/>
      <c r="I13" s="40"/>
      <c r="J13" s="40"/>
      <c r="K13" s="40"/>
      <c r="L13" s="40"/>
      <c r="M13" s="40"/>
      <c r="N13" s="40"/>
      <c r="O13" s="40"/>
      <c r="P13" s="40"/>
      <c r="S13" s="80"/>
    </row>
    <row r="14" spans="2:19" ht="30" customHeight="1" x14ac:dyDescent="0.15">
      <c r="B14" s="33" t="s">
        <v>32</v>
      </c>
      <c r="C14" s="75" t="s">
        <v>33</v>
      </c>
      <c r="D14" s="75"/>
      <c r="E14" s="76"/>
      <c r="G14" s="58" t="s">
        <v>21</v>
      </c>
      <c r="H14" s="21" t="s">
        <v>0</v>
      </c>
      <c r="I14" s="22">
        <v>1554940</v>
      </c>
      <c r="J14" s="20"/>
      <c r="K14" s="57" t="s">
        <v>9</v>
      </c>
      <c r="L14" s="20">
        <v>75600</v>
      </c>
      <c r="M14" s="20">
        <v>102950</v>
      </c>
      <c r="N14" s="20">
        <v>152900</v>
      </c>
      <c r="O14" s="57" t="s">
        <v>9</v>
      </c>
      <c r="P14" s="23">
        <f>I14+L14+M14+N14</f>
        <v>1886390</v>
      </c>
      <c r="S14" s="80"/>
    </row>
    <row r="15" spans="2:19" ht="30" customHeight="1" x14ac:dyDescent="0.15">
      <c r="B15" s="34"/>
      <c r="C15" s="77"/>
      <c r="D15" s="77"/>
      <c r="E15" s="78"/>
      <c r="G15" s="58"/>
      <c r="H15" s="14" t="s">
        <v>1</v>
      </c>
      <c r="I15" s="15">
        <v>1964977</v>
      </c>
      <c r="J15" s="30" t="s">
        <v>43</v>
      </c>
      <c r="K15" s="57"/>
      <c r="L15" s="15">
        <v>75600</v>
      </c>
      <c r="M15" s="15">
        <v>102950</v>
      </c>
      <c r="N15" s="15">
        <v>152900</v>
      </c>
      <c r="O15" s="57"/>
      <c r="P15" s="19">
        <f>I15+L15+M15+N15</f>
        <v>2296427</v>
      </c>
      <c r="S15" s="80"/>
    </row>
    <row r="16" spans="2:19" ht="37.5" customHeight="1" x14ac:dyDescent="0.15">
      <c r="B16" s="34"/>
      <c r="C16" s="35"/>
      <c r="D16" s="35"/>
      <c r="E16" s="36"/>
      <c r="G16" s="58"/>
      <c r="H16" s="16" t="s">
        <v>32</v>
      </c>
      <c r="I16" s="17">
        <v>2282280</v>
      </c>
      <c r="J16" s="17" t="s">
        <v>38</v>
      </c>
      <c r="K16" s="57"/>
      <c r="L16" s="59" t="s">
        <v>37</v>
      </c>
      <c r="M16" s="59"/>
      <c r="N16" s="59"/>
      <c r="O16" s="57"/>
      <c r="P16" s="18">
        <f>I16+N16</f>
        <v>2282280</v>
      </c>
      <c r="S16" s="80"/>
    </row>
    <row r="17" spans="2:19" ht="9" customHeight="1" x14ac:dyDescent="0.15">
      <c r="B17" s="37"/>
      <c r="C17" s="38"/>
      <c r="D17" s="38"/>
      <c r="E17" s="39"/>
      <c r="G17" s="2"/>
      <c r="H17" s="40"/>
      <c r="I17" s="40"/>
      <c r="J17" s="40"/>
      <c r="K17" s="40"/>
      <c r="L17" s="40"/>
      <c r="M17" s="40"/>
      <c r="N17" s="40"/>
      <c r="O17" s="40"/>
      <c r="P17" s="40"/>
      <c r="S17" s="80"/>
    </row>
    <row r="18" spans="2:19" ht="30" customHeight="1" x14ac:dyDescent="0.15">
      <c r="B18" s="41"/>
      <c r="C18" s="74"/>
      <c r="D18" s="74"/>
      <c r="E18" s="74"/>
      <c r="G18" s="58" t="s">
        <v>15</v>
      </c>
      <c r="H18" s="21" t="s">
        <v>0</v>
      </c>
      <c r="I18" s="22">
        <v>1552420</v>
      </c>
      <c r="J18" s="20"/>
      <c r="K18" s="57" t="s">
        <v>9</v>
      </c>
      <c r="L18" s="20">
        <v>75600</v>
      </c>
      <c r="M18" s="20">
        <v>102950</v>
      </c>
      <c r="N18" s="20">
        <v>152900</v>
      </c>
      <c r="O18" s="57" t="s">
        <v>9</v>
      </c>
      <c r="P18" s="23">
        <f>I18+L18+M18+N18</f>
        <v>1883870</v>
      </c>
      <c r="S18" s="80"/>
    </row>
    <row r="19" spans="2:19" ht="30" customHeight="1" x14ac:dyDescent="0.15">
      <c r="B19" s="79" t="s">
        <v>34</v>
      </c>
      <c r="C19" s="79"/>
      <c r="D19" s="79"/>
      <c r="E19" s="79"/>
      <c r="G19" s="58"/>
      <c r="H19" s="14" t="s">
        <v>1</v>
      </c>
      <c r="I19" s="42">
        <v>1961793</v>
      </c>
      <c r="J19" s="43" t="s">
        <v>44</v>
      </c>
      <c r="K19" s="57"/>
      <c r="L19" s="15">
        <v>75600</v>
      </c>
      <c r="M19" s="15">
        <v>102950</v>
      </c>
      <c r="N19" s="15">
        <v>152900</v>
      </c>
      <c r="O19" s="57"/>
      <c r="P19" s="19">
        <f>I19+L19+M19+N19</f>
        <v>2293243</v>
      </c>
      <c r="S19" s="80"/>
    </row>
    <row r="20" spans="2:19" ht="37.5" customHeight="1" x14ac:dyDescent="0.15">
      <c r="B20" s="79"/>
      <c r="C20" s="79"/>
      <c r="D20" s="79"/>
      <c r="E20" s="79"/>
      <c r="G20" s="58"/>
      <c r="H20" s="16" t="s">
        <v>32</v>
      </c>
      <c r="I20" s="17">
        <v>2291520</v>
      </c>
      <c r="J20" s="17" t="s">
        <v>39</v>
      </c>
      <c r="K20" s="57"/>
      <c r="L20" s="59" t="s">
        <v>37</v>
      </c>
      <c r="M20" s="59"/>
      <c r="N20" s="59"/>
      <c r="O20" s="57"/>
      <c r="P20" s="18">
        <f>I20+N20</f>
        <v>2291520</v>
      </c>
      <c r="S20" s="80"/>
    </row>
    <row r="21" spans="2:19" ht="9" customHeight="1" x14ac:dyDescent="0.15">
      <c r="G21" s="2"/>
      <c r="H21" s="40"/>
      <c r="I21" s="40"/>
      <c r="J21" s="40"/>
      <c r="K21" s="40"/>
      <c r="L21" s="40"/>
      <c r="M21" s="40"/>
      <c r="N21" s="40"/>
      <c r="O21" s="40"/>
      <c r="P21" s="40"/>
      <c r="S21" s="80"/>
    </row>
    <row r="22" spans="2:19" ht="30" customHeight="1" x14ac:dyDescent="0.15">
      <c r="B22" s="32"/>
      <c r="C22" s="32"/>
      <c r="D22" s="32"/>
      <c r="E22" s="32"/>
      <c r="G22" s="58" t="s">
        <v>16</v>
      </c>
      <c r="H22" s="21" t="s">
        <v>0</v>
      </c>
      <c r="I22" s="22">
        <v>1496080</v>
      </c>
      <c r="J22" s="20"/>
      <c r="K22" s="57" t="s">
        <v>9</v>
      </c>
      <c r="L22" s="20">
        <v>75600</v>
      </c>
      <c r="M22" s="20">
        <v>102950</v>
      </c>
      <c r="N22" s="20">
        <v>152900</v>
      </c>
      <c r="O22" s="57" t="s">
        <v>9</v>
      </c>
      <c r="P22" s="23">
        <f>I22+L22+M22+N22</f>
        <v>1827530</v>
      </c>
      <c r="S22" s="80"/>
    </row>
    <row r="23" spans="2:19" ht="30" customHeight="1" x14ac:dyDescent="0.15">
      <c r="B23" s="32"/>
      <c r="C23" s="32"/>
      <c r="D23" s="32"/>
      <c r="E23" s="32"/>
      <c r="G23" s="58"/>
      <c r="H23" s="14" t="s">
        <v>1</v>
      </c>
      <c r="I23" s="42">
        <v>1890596</v>
      </c>
      <c r="J23" s="43" t="s">
        <v>45</v>
      </c>
      <c r="K23" s="57"/>
      <c r="L23" s="15">
        <v>75600</v>
      </c>
      <c r="M23" s="15">
        <v>102950</v>
      </c>
      <c r="N23" s="15">
        <v>152900</v>
      </c>
      <c r="O23" s="57"/>
      <c r="P23" s="19">
        <f>I23+L23+M23+N23</f>
        <v>2222046</v>
      </c>
      <c r="S23" s="80"/>
    </row>
    <row r="24" spans="2:19" ht="37.5" customHeight="1" x14ac:dyDescent="0.15">
      <c r="G24" s="58"/>
      <c r="H24" s="16" t="s">
        <v>32</v>
      </c>
      <c r="I24" s="17">
        <v>2199120</v>
      </c>
      <c r="J24" s="17" t="s">
        <v>17</v>
      </c>
      <c r="K24" s="57"/>
      <c r="L24" s="59" t="s">
        <v>37</v>
      </c>
      <c r="M24" s="59"/>
      <c r="N24" s="59"/>
      <c r="O24" s="57"/>
      <c r="P24" s="18">
        <f>I24+N24</f>
        <v>2199120</v>
      </c>
      <c r="S24" s="80"/>
    </row>
    <row r="25" spans="2:19" x14ac:dyDescent="0.15">
      <c r="G25" s="2"/>
      <c r="H25" s="40"/>
      <c r="I25" s="40"/>
      <c r="J25" s="40"/>
      <c r="K25" s="40"/>
      <c r="L25" s="40"/>
      <c r="M25" s="40"/>
      <c r="N25" s="40"/>
      <c r="O25" s="40"/>
      <c r="P25" s="40"/>
      <c r="S25" s="80"/>
    </row>
    <row r="26" spans="2:19" ht="30" customHeight="1" x14ac:dyDescent="0.15">
      <c r="G26" s="58" t="s">
        <v>22</v>
      </c>
      <c r="H26" s="21" t="s">
        <v>0</v>
      </c>
      <c r="I26" s="22">
        <v>1530930</v>
      </c>
      <c r="J26" s="20"/>
      <c r="K26" s="57" t="s">
        <v>9</v>
      </c>
      <c r="L26" s="20">
        <v>75600</v>
      </c>
      <c r="M26" s="20">
        <v>102950</v>
      </c>
      <c r="N26" s="20">
        <v>152900</v>
      </c>
      <c r="O26" s="57" t="s">
        <v>9</v>
      </c>
      <c r="P26" s="23">
        <f>I26+L26+M26+N26</f>
        <v>1862380</v>
      </c>
      <c r="S26" s="80"/>
    </row>
    <row r="27" spans="2:19" ht="30" customHeight="1" x14ac:dyDescent="0.15">
      <c r="G27" s="58"/>
      <c r="H27" s="14" t="s">
        <v>1</v>
      </c>
      <c r="I27" s="42">
        <v>1934636</v>
      </c>
      <c r="J27" s="43" t="s">
        <v>46</v>
      </c>
      <c r="K27" s="57"/>
      <c r="L27" s="15">
        <v>75600</v>
      </c>
      <c r="M27" s="15">
        <v>102950</v>
      </c>
      <c r="N27" s="15">
        <v>152900</v>
      </c>
      <c r="O27" s="57"/>
      <c r="P27" s="19">
        <f>I27+L27+M27+N27</f>
        <v>2266086</v>
      </c>
      <c r="S27" s="80"/>
    </row>
    <row r="28" spans="2:19" ht="37.5" customHeight="1" x14ac:dyDescent="0.15">
      <c r="G28" s="58"/>
      <c r="H28" s="16" t="s">
        <v>32</v>
      </c>
      <c r="I28" s="17">
        <v>2245320</v>
      </c>
      <c r="J28" s="17" t="s">
        <v>20</v>
      </c>
      <c r="K28" s="57"/>
      <c r="L28" s="59" t="s">
        <v>37</v>
      </c>
      <c r="M28" s="59"/>
      <c r="N28" s="59"/>
      <c r="O28" s="57"/>
      <c r="P28" s="18">
        <f>I28+N28</f>
        <v>2245320</v>
      </c>
      <c r="S28" s="80"/>
    </row>
    <row r="29" spans="2:19" ht="15.75" customHeight="1" x14ac:dyDescent="0.15">
      <c r="C29" s="81"/>
      <c r="S29" s="80"/>
    </row>
    <row r="30" spans="2:19" x14ac:dyDescent="0.15">
      <c r="G30" s="13" t="s">
        <v>14</v>
      </c>
    </row>
  </sheetData>
  <mergeCells count="37">
    <mergeCell ref="C18:E18"/>
    <mergeCell ref="C14:E15"/>
    <mergeCell ref="B19:E20"/>
    <mergeCell ref="G26:G28"/>
    <mergeCell ref="L24:N24"/>
    <mergeCell ref="G22:G24"/>
    <mergeCell ref="L16:N16"/>
    <mergeCell ref="K14:K16"/>
    <mergeCell ref="G14:G16"/>
    <mergeCell ref="G18:G20"/>
    <mergeCell ref="O22:O24"/>
    <mergeCell ref="K22:K24"/>
    <mergeCell ref="L28:N28"/>
    <mergeCell ref="O26:O28"/>
    <mergeCell ref="K26:K28"/>
    <mergeCell ref="O14:O16"/>
    <mergeCell ref="L20:N20"/>
    <mergeCell ref="K18:K20"/>
    <mergeCell ref="O18:O20"/>
    <mergeCell ref="O4:O8"/>
    <mergeCell ref="L4:N4"/>
    <mergeCell ref="B4:E4"/>
    <mergeCell ref="C11:E12"/>
    <mergeCell ref="I4:J5"/>
    <mergeCell ref="C10:E10"/>
    <mergeCell ref="O10:O12"/>
    <mergeCell ref="K10:K12"/>
    <mergeCell ref="G10:G12"/>
    <mergeCell ref="L12:N12"/>
    <mergeCell ref="C6:E6"/>
    <mergeCell ref="C7:E7"/>
    <mergeCell ref="G6:G8"/>
    <mergeCell ref="L8:N8"/>
    <mergeCell ref="H4:H5"/>
    <mergeCell ref="G4:G5"/>
    <mergeCell ref="K4:K8"/>
    <mergeCell ref="C8:E8"/>
  </mergeCells>
  <phoneticPr fontId="2"/>
  <dataValidations count="1">
    <dataValidation type="list" allowBlank="1" showInputMessage="1" showErrorMessage="1" sqref="G37">
      <formula1>"3.9%,5.9%,6.9"</formula1>
    </dataValidation>
  </dataValidations>
  <pageMargins left="0.19685039370078741" right="0.15748031496062992" top="0.31496062992125984" bottom="0.15748031496062992" header="0.51181102362204722" footer="7.874015748031496E-2"/>
  <pageSetup paperSize="9" scale="75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書類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kaihatu3</dc:creator>
  <cp:lastModifiedBy>user</cp:lastModifiedBy>
  <cp:lastPrinted>2019-10-30T08:49:24Z</cp:lastPrinted>
  <dcterms:created xsi:type="dcterms:W3CDTF">2019-02-13T04:25:17Z</dcterms:created>
  <dcterms:modified xsi:type="dcterms:W3CDTF">2019-10-31T06:52:21Z</dcterms:modified>
</cp:coreProperties>
</file>